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5" i="1"/>
  <c r="G35"/>
  <c r="F35"/>
  <c r="E35"/>
  <c r="D35"/>
  <c r="C35"/>
  <c r="J34"/>
  <c r="J35" s="1"/>
  <c r="I34"/>
  <c r="I35" s="1"/>
  <c r="H33"/>
  <c r="G33"/>
  <c r="F33"/>
  <c r="E33"/>
  <c r="D33"/>
  <c r="C33"/>
  <c r="J32"/>
  <c r="J33" s="1"/>
  <c r="I32"/>
  <c r="I33" s="1"/>
  <c r="H31"/>
  <c r="G31"/>
  <c r="F31"/>
  <c r="E31"/>
  <c r="D31"/>
  <c r="C31"/>
  <c r="J29"/>
  <c r="I29"/>
  <c r="J28"/>
  <c r="I28"/>
  <c r="J26"/>
  <c r="I26"/>
  <c r="J25"/>
  <c r="J31" s="1"/>
  <c r="I25"/>
  <c r="I31" s="1"/>
  <c r="H24"/>
  <c r="H36" s="1"/>
  <c r="G24"/>
  <c r="G36" s="1"/>
  <c r="F24"/>
  <c r="F36" s="1"/>
  <c r="E24"/>
  <c r="E36" s="1"/>
  <c r="D24"/>
  <c r="D36" s="1"/>
  <c r="C24"/>
  <c r="C36" s="1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J24" s="1"/>
  <c r="J36" s="1"/>
  <c r="I6"/>
  <c r="I24" s="1"/>
  <c r="I36" s="1"/>
</calcChain>
</file>

<file path=xl/sharedStrings.xml><?xml version="1.0" encoding="utf-8"?>
<sst xmlns="http://schemas.openxmlformats.org/spreadsheetml/2006/main" count="48" uniqueCount="42">
  <si>
    <t xml:space="preserve">  Details of advances to sensitive sectors:LENDING TO WEAKER SECTOR</t>
  </si>
  <si>
    <t>AS ON 31.12.2018</t>
  </si>
  <si>
    <t>Sl No.</t>
  </si>
  <si>
    <t>Banks</t>
  </si>
  <si>
    <t>SC/ST</t>
  </si>
  <si>
    <t>Women Beneficiaries</t>
  </si>
  <si>
    <t>Physically handicapped</t>
  </si>
  <si>
    <t>TOTAL</t>
  </si>
  <si>
    <t>No</t>
  </si>
  <si>
    <t>Amount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</si>
  <si>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</si>
  <si>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</si>
  <si>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</si>
  <si>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</si>
  <si>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</si>
  <si>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</si>
  <si>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</si>
  <si>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</si>
  <si>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</si>
  <si>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</si>
  <si>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</si>
  <si>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</si>
  <si>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</si>
  <si>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</si>
  <si>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</si>
  <si>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</si>
  <si>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</si>
  <si>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</si>
  <si>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</si>
  <si>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</si>
  <si>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</si>
  <si>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</si>
  <si>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</si>
  <si>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</si>
  <si>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</si>
  <si>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 Banks Grand total</t>
  </si>
  <si>
    <t>APRB</t>
  </si>
  <si>
    <t>Rural Bank Grand total</t>
  </si>
  <si>
    <t>APSCAB</t>
  </si>
  <si>
    <t xml:space="preserve">APSCB Bank Grand Total </t>
  </si>
  <si>
    <t>All Banks Grand Total</t>
  </si>
  <si>
    <t xml:space="preserve"> Last Qtr Data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</si>
</sst>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Font="1" applyBorder="1"/>
    <xf numFmtId="0" fontId="0" fillId="0" borderId="0" xfId="0" applyFont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 applyProtection="1">
      <alignment horizontal="center" vertical="center"/>
      <protection locked="0"/>
    </xf>
    <xf numFmtId="2" fontId="7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1" fillId="0" borderId="0" xfId="0" applyFont="1"/>
    <xf numFmtId="0" fontId="7" fillId="0" borderId="7" xfId="0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 applyProtection="1">
      <alignment horizontal="center" vertical="center"/>
      <protection locked="0"/>
    </xf>
    <xf numFmtId="2" fontId="7" fillId="0" borderId="3" xfId="0" applyNumberFormat="1" applyFont="1" applyFill="1" applyBorder="1" applyAlignment="1" applyProtection="1">
      <alignment horizontal="center" vertical="center"/>
      <protection locked="0"/>
    </xf>
    <xf numFmtId="1" fontId="7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sqref="A1:XFD1048576"/>
    </sheetView>
  </sheetViews>
  <sheetFormatPr defaultRowHeight="15"/>
  <cols>
    <col min="2" max="2" width="20.28515625" customWidth="1"/>
    <col min="3" max="3" width="8.7109375" customWidth="1"/>
    <col min="4" max="4" width="12" customWidth="1"/>
    <col min="6" max="6" width="11.140625" customWidth="1"/>
    <col min="7" max="7" width="7.140625" customWidth="1"/>
    <col min="8" max="8" width="11.42578125" customWidth="1"/>
    <col min="9" max="9" width="8.28515625" customWidth="1"/>
    <col min="10" max="10" width="12" customWidth="1"/>
  </cols>
  <sheetData>
    <row r="1" spans="1:10">
      <c r="A1" s="1">
        <v>54</v>
      </c>
      <c r="B1" s="1"/>
      <c r="C1" s="1"/>
      <c r="D1" s="1"/>
      <c r="E1" s="1"/>
      <c r="F1" s="1"/>
      <c r="G1" s="1"/>
      <c r="H1" s="1"/>
      <c r="I1" s="1"/>
      <c r="J1" s="1"/>
    </row>
    <row r="2" spans="1:10" ht="18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>
      <c r="A3" s="3"/>
      <c r="B3" s="4"/>
      <c r="C3" s="5"/>
      <c r="D3" s="6" t="s">
        <v>1</v>
      </c>
      <c r="E3" s="6"/>
      <c r="F3" s="6"/>
      <c r="G3" s="6"/>
      <c r="H3" s="4"/>
      <c r="I3" s="7"/>
      <c r="J3" s="4"/>
    </row>
    <row r="4" spans="1:10" ht="15.75">
      <c r="A4" s="8" t="s">
        <v>2</v>
      </c>
      <c r="B4" s="9" t="s">
        <v>3</v>
      </c>
      <c r="C4" s="10" t="s">
        <v>4</v>
      </c>
      <c r="D4" s="10"/>
      <c r="E4" s="11" t="s">
        <v>5</v>
      </c>
      <c r="F4" s="11"/>
      <c r="G4" s="12" t="s">
        <v>6</v>
      </c>
      <c r="H4" s="12"/>
      <c r="I4" s="10" t="s">
        <v>7</v>
      </c>
      <c r="J4" s="10"/>
    </row>
    <row r="5" spans="1:10" ht="15.75">
      <c r="A5" s="13"/>
      <c r="B5" s="9"/>
      <c r="C5" s="14" t="s">
        <v>8</v>
      </c>
      <c r="D5" s="15" t="s">
        <v>9</v>
      </c>
      <c r="E5" s="14" t="s">
        <v>8</v>
      </c>
      <c r="F5" s="15" t="s">
        <v>9</v>
      </c>
      <c r="G5" s="14" t="s">
        <v>8</v>
      </c>
      <c r="H5" s="14" t="s">
        <v>9</v>
      </c>
      <c r="I5" s="16" t="s">
        <v>8</v>
      </c>
      <c r="J5" s="17" t="s">
        <v>9</v>
      </c>
    </row>
    <row r="6" spans="1:10">
      <c r="A6" s="18">
        <v>1</v>
      </c>
      <c r="B6" s="19" t="s">
        <v>10</v>
      </c>
      <c r="C6" s="20">
        <v>242</v>
      </c>
      <c r="D6" s="21">
        <v>5269.79</v>
      </c>
      <c r="E6" s="22">
        <v>47</v>
      </c>
      <c r="F6" s="23">
        <v>424.09</v>
      </c>
      <c r="G6" s="22">
        <v>0</v>
      </c>
      <c r="H6" s="23">
        <v>0</v>
      </c>
      <c r="I6" s="20">
        <f t="shared" ref="I6:J32" si="0">C6+E6+G6</f>
        <v>289</v>
      </c>
      <c r="J6" s="21">
        <f t="shared" ref="J6:J29" si="1">H6+F6+D6</f>
        <v>5693.88</v>
      </c>
    </row>
    <row r="7" spans="1:10">
      <c r="A7" s="18">
        <v>2</v>
      </c>
      <c r="B7" s="19" t="s">
        <v>11</v>
      </c>
      <c r="C7" s="22">
        <v>201</v>
      </c>
      <c r="D7" s="23">
        <v>1403.68</v>
      </c>
      <c r="E7" s="22">
        <v>10</v>
      </c>
      <c r="F7" s="23">
        <v>202.82</v>
      </c>
      <c r="G7" s="22">
        <v>2</v>
      </c>
      <c r="H7" s="23">
        <v>0.2</v>
      </c>
      <c r="I7" s="20">
        <f t="shared" si="0"/>
        <v>213</v>
      </c>
      <c r="J7" s="21">
        <f t="shared" si="1"/>
        <v>1606.7</v>
      </c>
    </row>
    <row r="8" spans="1:10">
      <c r="A8" s="18">
        <v>3</v>
      </c>
      <c r="B8" s="19" t="s">
        <v>12</v>
      </c>
      <c r="C8" s="22">
        <v>816</v>
      </c>
      <c r="D8" s="23">
        <v>3973.23</v>
      </c>
      <c r="E8" s="22">
        <v>278</v>
      </c>
      <c r="F8" s="23">
        <v>966.16</v>
      </c>
      <c r="G8" s="22">
        <v>0</v>
      </c>
      <c r="H8" s="23">
        <v>0</v>
      </c>
      <c r="I8" s="20">
        <f t="shared" si="0"/>
        <v>1094</v>
      </c>
      <c r="J8" s="21">
        <f t="shared" si="1"/>
        <v>4939.3900000000003</v>
      </c>
    </row>
    <row r="9" spans="1:10">
      <c r="A9" s="18">
        <v>4</v>
      </c>
      <c r="B9" s="19" t="s">
        <v>13</v>
      </c>
      <c r="C9" s="22">
        <v>89</v>
      </c>
      <c r="D9" s="23">
        <v>1141.48</v>
      </c>
      <c r="E9" s="22">
        <v>17</v>
      </c>
      <c r="F9" s="23">
        <v>267.52</v>
      </c>
      <c r="G9" s="22">
        <v>0</v>
      </c>
      <c r="H9" s="23">
        <v>0</v>
      </c>
      <c r="I9" s="20">
        <f t="shared" si="0"/>
        <v>106</v>
      </c>
      <c r="J9" s="21">
        <f t="shared" si="1"/>
        <v>1409</v>
      </c>
    </row>
    <row r="10" spans="1:10">
      <c r="A10" s="18">
        <v>5</v>
      </c>
      <c r="B10" s="24" t="s">
        <v>14</v>
      </c>
      <c r="C10" s="24">
        <v>952</v>
      </c>
      <c r="D10" s="24">
        <v>60.34</v>
      </c>
      <c r="E10" s="24">
        <v>436</v>
      </c>
      <c r="F10" s="24">
        <v>2862</v>
      </c>
      <c r="G10" s="24">
        <v>6</v>
      </c>
      <c r="H10" s="24">
        <v>3</v>
      </c>
      <c r="I10" s="20">
        <f t="shared" si="0"/>
        <v>1394</v>
      </c>
      <c r="J10" s="21">
        <f t="shared" si="1"/>
        <v>2925.34</v>
      </c>
    </row>
    <row r="11" spans="1:10">
      <c r="A11" s="18">
        <v>6</v>
      </c>
      <c r="B11" s="19" t="s">
        <v>15</v>
      </c>
      <c r="C11" s="22">
        <v>482</v>
      </c>
      <c r="D11" s="23">
        <v>229</v>
      </c>
      <c r="E11" s="22">
        <v>83</v>
      </c>
      <c r="F11" s="23">
        <v>102</v>
      </c>
      <c r="G11" s="22">
        <v>0</v>
      </c>
      <c r="H11" s="23">
        <v>0</v>
      </c>
      <c r="I11" s="20">
        <f t="shared" si="0"/>
        <v>565</v>
      </c>
      <c r="J11" s="21">
        <f t="shared" si="1"/>
        <v>331</v>
      </c>
    </row>
    <row r="12" spans="1:10">
      <c r="A12" s="18">
        <v>7</v>
      </c>
      <c r="B12" s="24" t="s">
        <v>16</v>
      </c>
      <c r="C12" s="24">
        <v>250</v>
      </c>
      <c r="D12" s="24">
        <v>1988.16</v>
      </c>
      <c r="E12" s="24">
        <v>125</v>
      </c>
      <c r="F12" s="24">
        <v>316.37</v>
      </c>
      <c r="G12" s="24">
        <v>0</v>
      </c>
      <c r="H12" s="24">
        <v>0</v>
      </c>
      <c r="I12" s="20">
        <f t="shared" si="0"/>
        <v>375</v>
      </c>
      <c r="J12" s="21">
        <f t="shared" si="1"/>
        <v>2304.5300000000002</v>
      </c>
    </row>
    <row r="13" spans="1:10">
      <c r="A13" s="18">
        <v>8</v>
      </c>
      <c r="B13" s="24" t="s">
        <v>17</v>
      </c>
      <c r="C13" s="24">
        <v>129</v>
      </c>
      <c r="D13" s="24">
        <v>4799.74</v>
      </c>
      <c r="E13" s="24">
        <v>42</v>
      </c>
      <c r="F13" s="24">
        <v>426.48</v>
      </c>
      <c r="G13" s="24">
        <v>0</v>
      </c>
      <c r="H13" s="24">
        <v>0</v>
      </c>
      <c r="I13" s="20">
        <f t="shared" si="0"/>
        <v>171</v>
      </c>
      <c r="J13" s="21">
        <f t="shared" si="1"/>
        <v>5226.2199999999993</v>
      </c>
    </row>
    <row r="14" spans="1:10">
      <c r="A14" s="18">
        <v>9</v>
      </c>
      <c r="B14" s="24" t="s">
        <v>18</v>
      </c>
      <c r="C14" s="24">
        <v>50</v>
      </c>
      <c r="D14" s="24">
        <v>332.7</v>
      </c>
      <c r="E14" s="24">
        <v>27</v>
      </c>
      <c r="F14" s="24">
        <v>219.54</v>
      </c>
      <c r="G14" s="24">
        <v>0</v>
      </c>
      <c r="H14" s="24">
        <v>0</v>
      </c>
      <c r="I14" s="20">
        <f t="shared" si="0"/>
        <v>77</v>
      </c>
      <c r="J14" s="21">
        <f t="shared" si="1"/>
        <v>552.24</v>
      </c>
    </row>
    <row r="15" spans="1:10">
      <c r="A15" s="18">
        <v>10</v>
      </c>
      <c r="B15" s="24" t="s">
        <v>19</v>
      </c>
      <c r="C15" s="24">
        <v>8</v>
      </c>
      <c r="D15" s="24">
        <v>0.44</v>
      </c>
      <c r="E15" s="24">
        <v>4</v>
      </c>
      <c r="F15" s="24">
        <v>0.14000000000000001</v>
      </c>
      <c r="G15" s="24">
        <v>0</v>
      </c>
      <c r="H15" s="24">
        <v>0</v>
      </c>
      <c r="I15" s="20">
        <f t="shared" si="0"/>
        <v>12</v>
      </c>
      <c r="J15" s="21">
        <f t="shared" si="1"/>
        <v>0.58000000000000007</v>
      </c>
    </row>
    <row r="16" spans="1:10">
      <c r="A16" s="18">
        <v>11</v>
      </c>
      <c r="B16" s="24" t="s">
        <v>20</v>
      </c>
      <c r="C16" s="24">
        <v>1102</v>
      </c>
      <c r="D16" s="24">
        <v>2773.37</v>
      </c>
      <c r="E16" s="24">
        <v>1685</v>
      </c>
      <c r="F16" s="24">
        <v>2803.36</v>
      </c>
      <c r="G16" s="24">
        <v>0</v>
      </c>
      <c r="H16" s="24">
        <v>0</v>
      </c>
      <c r="I16" s="20">
        <f t="shared" si="0"/>
        <v>2787</v>
      </c>
      <c r="J16" s="21">
        <f t="shared" si="1"/>
        <v>5576.73</v>
      </c>
    </row>
    <row r="17" spans="1:10">
      <c r="A17" s="18">
        <v>12</v>
      </c>
      <c r="B17" s="24" t="s">
        <v>21</v>
      </c>
      <c r="C17" s="24">
        <v>28</v>
      </c>
      <c r="D17" s="24">
        <v>87.47</v>
      </c>
      <c r="E17" s="24">
        <v>33</v>
      </c>
      <c r="F17" s="24">
        <v>162.77000000000001</v>
      </c>
      <c r="G17" s="24">
        <v>0</v>
      </c>
      <c r="H17" s="24">
        <v>0</v>
      </c>
      <c r="I17" s="20">
        <f>C17+E17+G17</f>
        <v>61</v>
      </c>
      <c r="J17" s="21">
        <f>H17+F17+D17</f>
        <v>250.24</v>
      </c>
    </row>
    <row r="18" spans="1:10">
      <c r="A18" s="18">
        <v>13</v>
      </c>
      <c r="B18" s="24" t="s">
        <v>22</v>
      </c>
      <c r="C18" s="24">
        <v>19283</v>
      </c>
      <c r="D18" s="24">
        <v>89516.58</v>
      </c>
      <c r="E18" s="24">
        <v>16652</v>
      </c>
      <c r="F18" s="24">
        <v>53120.62</v>
      </c>
      <c r="G18" s="24">
        <v>2</v>
      </c>
      <c r="H18" s="24">
        <v>7.23</v>
      </c>
      <c r="I18" s="20">
        <f t="shared" si="0"/>
        <v>35937</v>
      </c>
      <c r="J18" s="21">
        <f t="shared" si="1"/>
        <v>142644.43</v>
      </c>
    </row>
    <row r="19" spans="1:10">
      <c r="A19" s="18">
        <v>14</v>
      </c>
      <c r="B19" s="24" t="s">
        <v>23</v>
      </c>
      <c r="C19" s="24">
        <v>421</v>
      </c>
      <c r="D19" s="24">
        <v>821.22</v>
      </c>
      <c r="E19" s="24">
        <v>454</v>
      </c>
      <c r="F19" s="24">
        <v>505.76</v>
      </c>
      <c r="G19" s="24">
        <v>1</v>
      </c>
      <c r="H19" s="24">
        <v>1</v>
      </c>
      <c r="I19" s="20">
        <f t="shared" si="0"/>
        <v>876</v>
      </c>
      <c r="J19" s="21">
        <f t="shared" si="1"/>
        <v>1327.98</v>
      </c>
    </row>
    <row r="20" spans="1:10">
      <c r="A20" s="18">
        <v>15</v>
      </c>
      <c r="B20" s="24" t="s">
        <v>24</v>
      </c>
      <c r="C20" s="24">
        <v>58</v>
      </c>
      <c r="D20" s="24">
        <v>93.32</v>
      </c>
      <c r="E20" s="24">
        <v>205</v>
      </c>
      <c r="F20" s="24">
        <v>135.1</v>
      </c>
      <c r="G20" s="24">
        <v>0</v>
      </c>
      <c r="H20" s="24">
        <v>0</v>
      </c>
      <c r="I20" s="20">
        <f t="shared" si="0"/>
        <v>263</v>
      </c>
      <c r="J20" s="21">
        <f t="shared" si="1"/>
        <v>228.42</v>
      </c>
    </row>
    <row r="21" spans="1:10">
      <c r="A21" s="18">
        <v>16</v>
      </c>
      <c r="B21" s="24" t="s">
        <v>25</v>
      </c>
      <c r="C21" s="24">
        <v>505</v>
      </c>
      <c r="D21" s="24">
        <v>3483.02</v>
      </c>
      <c r="E21" s="24">
        <v>201</v>
      </c>
      <c r="F21" s="24">
        <v>1089</v>
      </c>
      <c r="G21" s="24">
        <v>0</v>
      </c>
      <c r="H21" s="24">
        <v>0</v>
      </c>
      <c r="I21" s="20">
        <f t="shared" si="0"/>
        <v>706</v>
      </c>
      <c r="J21" s="21">
        <f t="shared" si="1"/>
        <v>4572.0200000000004</v>
      </c>
    </row>
    <row r="22" spans="1:10">
      <c r="A22" s="18">
        <v>17</v>
      </c>
      <c r="B22" s="24" t="s">
        <v>26</v>
      </c>
      <c r="C22" s="24">
        <v>215</v>
      </c>
      <c r="D22" s="24">
        <v>420.59</v>
      </c>
      <c r="E22" s="24">
        <v>119</v>
      </c>
      <c r="F22" s="24">
        <v>179.85</v>
      </c>
      <c r="G22" s="24">
        <v>0</v>
      </c>
      <c r="H22" s="24">
        <v>0</v>
      </c>
      <c r="I22" s="20">
        <f t="shared" si="0"/>
        <v>334</v>
      </c>
      <c r="J22" s="21">
        <f t="shared" si="1"/>
        <v>600.43999999999994</v>
      </c>
    </row>
    <row r="23" spans="1:10">
      <c r="A23" s="18">
        <v>18</v>
      </c>
      <c r="B23" s="24" t="s">
        <v>27</v>
      </c>
      <c r="C23" s="24">
        <v>2139</v>
      </c>
      <c r="D23" s="24">
        <v>27679.11</v>
      </c>
      <c r="E23" s="24">
        <v>852</v>
      </c>
      <c r="F23" s="24">
        <v>9852.35</v>
      </c>
      <c r="G23" s="24">
        <v>71</v>
      </c>
      <c r="H23" s="24">
        <v>298.11</v>
      </c>
      <c r="I23" s="20">
        <f t="shared" si="0"/>
        <v>3062</v>
      </c>
      <c r="J23" s="21">
        <f t="shared" si="1"/>
        <v>37829.57</v>
      </c>
    </row>
    <row r="24" spans="1:10" s="28" customFormat="1" ht="15.75">
      <c r="A24" s="25" t="s">
        <v>28</v>
      </c>
      <c r="B24" s="26"/>
      <c r="C24" s="27">
        <f>SUM(C6:C23)</f>
        <v>26970</v>
      </c>
      <c r="D24" s="27">
        <f t="shared" ref="D24:J24" si="2">SUM(D6:D23)</f>
        <v>144073.24</v>
      </c>
      <c r="E24" s="27">
        <f t="shared" si="2"/>
        <v>21270</v>
      </c>
      <c r="F24" s="27">
        <f t="shared" si="2"/>
        <v>73635.930000000008</v>
      </c>
      <c r="G24" s="27">
        <f t="shared" si="2"/>
        <v>82</v>
      </c>
      <c r="H24" s="27">
        <f t="shared" si="2"/>
        <v>309.54000000000002</v>
      </c>
      <c r="I24" s="27">
        <f t="shared" si="2"/>
        <v>48322</v>
      </c>
      <c r="J24" s="27">
        <f t="shared" si="2"/>
        <v>218018.71000000002</v>
      </c>
    </row>
    <row r="25" spans="1:10">
      <c r="A25" s="24">
        <v>1</v>
      </c>
      <c r="B25" s="24" t="s">
        <v>29</v>
      </c>
      <c r="C25" s="24">
        <v>72</v>
      </c>
      <c r="D25" s="24">
        <v>330.67</v>
      </c>
      <c r="E25" s="24">
        <v>564</v>
      </c>
      <c r="F25" s="24">
        <v>1917.3</v>
      </c>
      <c r="G25" s="24">
        <v>0</v>
      </c>
      <c r="H25" s="24">
        <v>0</v>
      </c>
      <c r="I25" s="20">
        <f>C25+E25+G25</f>
        <v>636</v>
      </c>
      <c r="J25" s="21">
        <f>H25+F25+D25</f>
        <v>2247.9699999999998</v>
      </c>
    </row>
    <row r="26" spans="1:10">
      <c r="A26" s="29">
        <v>2</v>
      </c>
      <c r="B26" s="29" t="s">
        <v>30</v>
      </c>
      <c r="C26" s="29">
        <v>105</v>
      </c>
      <c r="D26" s="29">
        <v>1188.3900000000001</v>
      </c>
      <c r="E26" s="29">
        <v>135</v>
      </c>
      <c r="F26" s="29">
        <v>708.42</v>
      </c>
      <c r="G26" s="29">
        <v>0</v>
      </c>
      <c r="H26" s="29">
        <v>0</v>
      </c>
      <c r="I26" s="30">
        <f>C26+E26+G26</f>
        <v>240</v>
      </c>
      <c r="J26" s="31">
        <f>H26+F26+D26</f>
        <v>1896.81</v>
      </c>
    </row>
    <row r="27" spans="1:10">
      <c r="A27" s="32">
        <v>3</v>
      </c>
      <c r="B27" s="32" t="s">
        <v>31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</row>
    <row r="28" spans="1:10">
      <c r="A28" s="33">
        <v>4</v>
      </c>
      <c r="B28" s="34" t="s">
        <v>32</v>
      </c>
      <c r="C28" s="35">
        <v>6</v>
      </c>
      <c r="D28" s="36">
        <v>6.18</v>
      </c>
      <c r="E28" s="35">
        <v>4</v>
      </c>
      <c r="F28" s="36">
        <v>25.39</v>
      </c>
      <c r="G28" s="35">
        <v>0</v>
      </c>
      <c r="H28" s="36">
        <v>0</v>
      </c>
      <c r="I28" s="37">
        <f>C28+E28+G28</f>
        <v>10</v>
      </c>
      <c r="J28" s="38">
        <f>H28+F28+D28</f>
        <v>31.57</v>
      </c>
    </row>
    <row r="29" spans="1:10">
      <c r="A29" s="24">
        <v>5</v>
      </c>
      <c r="B29" s="19" t="s">
        <v>33</v>
      </c>
      <c r="C29" s="22">
        <v>0</v>
      </c>
      <c r="D29" s="23">
        <v>0</v>
      </c>
      <c r="E29" s="22">
        <v>0</v>
      </c>
      <c r="F29" s="23">
        <v>0</v>
      </c>
      <c r="G29" s="22">
        <v>0</v>
      </c>
      <c r="H29" s="23">
        <v>0</v>
      </c>
      <c r="I29" s="20">
        <f t="shared" si="0"/>
        <v>0</v>
      </c>
      <c r="J29" s="21">
        <f t="shared" si="1"/>
        <v>0</v>
      </c>
    </row>
    <row r="30" spans="1:10">
      <c r="A30" s="39">
        <v>6</v>
      </c>
      <c r="B30" s="19" t="s">
        <v>34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</row>
    <row r="31" spans="1:10" ht="15.75">
      <c r="A31" s="25" t="s">
        <v>35</v>
      </c>
      <c r="B31" s="26"/>
      <c r="C31" s="40">
        <f>SUM(C25:C30)</f>
        <v>183</v>
      </c>
      <c r="D31" s="40">
        <f t="shared" ref="D31:J31" si="3">SUM(D25:D30)</f>
        <v>1525.2400000000002</v>
      </c>
      <c r="E31" s="40">
        <f t="shared" si="3"/>
        <v>703</v>
      </c>
      <c r="F31" s="40">
        <f t="shared" si="3"/>
        <v>2651.1099999999997</v>
      </c>
      <c r="G31" s="40">
        <f t="shared" si="3"/>
        <v>0</v>
      </c>
      <c r="H31" s="40">
        <f t="shared" si="3"/>
        <v>0</v>
      </c>
      <c r="I31" s="40">
        <f t="shared" si="3"/>
        <v>886</v>
      </c>
      <c r="J31" s="40">
        <f t="shared" si="3"/>
        <v>4176.3499999999995</v>
      </c>
    </row>
    <row r="32" spans="1:10">
      <c r="A32" s="18">
        <v>1</v>
      </c>
      <c r="B32" s="41" t="s">
        <v>36</v>
      </c>
      <c r="C32" s="24">
        <v>5299</v>
      </c>
      <c r="D32" s="24">
        <v>16080.57</v>
      </c>
      <c r="E32" s="24">
        <v>2494</v>
      </c>
      <c r="F32" s="24">
        <v>7567.33</v>
      </c>
      <c r="G32" s="24">
        <v>0</v>
      </c>
      <c r="H32" s="24">
        <v>0</v>
      </c>
      <c r="I32" s="20">
        <f t="shared" si="0"/>
        <v>7793</v>
      </c>
      <c r="J32" s="21">
        <f t="shared" si="0"/>
        <v>23647.9</v>
      </c>
    </row>
    <row r="33" spans="1:10" s="28" customFormat="1" ht="15.75">
      <c r="A33" s="42" t="s">
        <v>37</v>
      </c>
      <c r="B33" s="43"/>
      <c r="C33" s="44">
        <f t="shared" ref="C33:J33" si="4">SUM(C32)</f>
        <v>5299</v>
      </c>
      <c r="D33" s="44">
        <f t="shared" si="4"/>
        <v>16080.57</v>
      </c>
      <c r="E33" s="44">
        <f t="shared" si="4"/>
        <v>2494</v>
      </c>
      <c r="F33" s="44">
        <f t="shared" si="4"/>
        <v>7567.33</v>
      </c>
      <c r="G33" s="44">
        <f t="shared" si="4"/>
        <v>0</v>
      </c>
      <c r="H33" s="44">
        <f t="shared" si="4"/>
        <v>0</v>
      </c>
      <c r="I33" s="45">
        <f t="shared" si="4"/>
        <v>7793</v>
      </c>
      <c r="J33" s="46">
        <f t="shared" si="4"/>
        <v>23647.9</v>
      </c>
    </row>
    <row r="34" spans="1:10">
      <c r="A34" s="18">
        <v>1</v>
      </c>
      <c r="B34" s="41" t="s">
        <v>38</v>
      </c>
      <c r="C34" s="24">
        <v>75</v>
      </c>
      <c r="D34" s="24">
        <v>96.8</v>
      </c>
      <c r="E34" s="24">
        <v>75</v>
      </c>
      <c r="F34" s="24">
        <v>96.8</v>
      </c>
      <c r="G34" s="24">
        <v>0</v>
      </c>
      <c r="H34" s="24">
        <v>0</v>
      </c>
      <c r="I34" s="20">
        <f t="shared" ref="I34:J34" si="5">C34+E34+G34</f>
        <v>150</v>
      </c>
      <c r="J34" s="21">
        <f t="shared" si="5"/>
        <v>193.6</v>
      </c>
    </row>
    <row r="35" spans="1:10" s="28" customFormat="1" ht="15.75">
      <c r="A35" s="42" t="s">
        <v>39</v>
      </c>
      <c r="B35" s="43"/>
      <c r="C35" s="44">
        <f t="shared" ref="C35:J35" si="6">SUM(C34)</f>
        <v>75</v>
      </c>
      <c r="D35" s="44">
        <f t="shared" si="6"/>
        <v>96.8</v>
      </c>
      <c r="E35" s="44">
        <f t="shared" si="6"/>
        <v>75</v>
      </c>
      <c r="F35" s="44">
        <f t="shared" si="6"/>
        <v>96.8</v>
      </c>
      <c r="G35" s="44">
        <f t="shared" si="6"/>
        <v>0</v>
      </c>
      <c r="H35" s="44">
        <f t="shared" si="6"/>
        <v>0</v>
      </c>
      <c r="I35" s="45">
        <f t="shared" si="6"/>
        <v>150</v>
      </c>
      <c r="J35" s="46">
        <f t="shared" si="6"/>
        <v>193.6</v>
      </c>
    </row>
    <row r="36" spans="1:10" ht="15.75">
      <c r="A36" s="47" t="s">
        <v>40</v>
      </c>
      <c r="B36" s="48"/>
      <c r="C36" s="49">
        <f>C24+C31+C33+C35</f>
        <v>32527</v>
      </c>
      <c r="D36" s="50">
        <f t="shared" ref="D36:J36" si="7">D24+D31+D33+D35</f>
        <v>161775.84999999998</v>
      </c>
      <c r="E36" s="49">
        <f t="shared" si="7"/>
        <v>24542</v>
      </c>
      <c r="F36" s="50">
        <f t="shared" si="7"/>
        <v>83951.170000000013</v>
      </c>
      <c r="G36" s="49">
        <f t="shared" si="7"/>
        <v>82</v>
      </c>
      <c r="H36" s="50">
        <f t="shared" si="7"/>
        <v>309.54000000000002</v>
      </c>
      <c r="I36" s="49">
        <f t="shared" si="7"/>
        <v>57151</v>
      </c>
      <c r="J36" s="50">
        <f t="shared" si="7"/>
        <v>246036.56000000003</v>
      </c>
    </row>
    <row r="37" spans="1:10" ht="15.75">
      <c r="A37" s="51" t="s">
        <v>41</v>
      </c>
      <c r="B37" s="51"/>
      <c r="C37" s="45">
        <v>25941</v>
      </c>
      <c r="D37" s="46">
        <v>115216.42</v>
      </c>
      <c r="E37" s="45">
        <v>29701</v>
      </c>
      <c r="F37" s="46">
        <v>78510.710000000006</v>
      </c>
      <c r="G37" s="45">
        <v>201</v>
      </c>
      <c r="H37" s="46">
        <v>417.1</v>
      </c>
      <c r="I37" s="45">
        <v>55843</v>
      </c>
      <c r="J37" s="46">
        <v>194144.23</v>
      </c>
    </row>
  </sheetData>
  <mergeCells count="15">
    <mergeCell ref="A24:B24"/>
    <mergeCell ref="A31:B31"/>
    <mergeCell ref="A33:B33"/>
    <mergeCell ref="A35:B35"/>
    <mergeCell ref="A36:B36"/>
    <mergeCell ref="A37:B37"/>
    <mergeCell ref="A1:J1"/>
    <mergeCell ref="A2:J2"/>
    <mergeCell ref="D3:G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2019-06-14T07:24:48Z</dcterms:created>
  <dcterms:modified xsi:type="dcterms:W3CDTF">2019-06-14T07:24:56Z</dcterms:modified>
</cp:coreProperties>
</file>